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X:\0. PLANIFICACION\2.4. PRESUPUESTO FISICO\2023\T1\"/>
    </mc:Choice>
  </mc:AlternateContent>
  <xr:revisionPtr revIDLastSave="0" documentId="8_{6A1EF702-7109-44B0-91F9-A3E87AC86157}" xr6:coauthVersionLast="47" xr6:coauthVersionMax="47" xr10:uidLastSave="{00000000-0000-0000-0000-000000000000}"/>
  <bookViews>
    <workbookView xWindow="-28920" yWindow="-120" windowWidth="29040" windowHeight="15840" xr2:uid="{00000000-000D-0000-FFFF-FFFF01000000}"/>
  </bookViews>
  <sheets>
    <sheet name="T1" sheetId="1" r:id="rId1"/>
  </sheets>
  <definedNames>
    <definedName name="_xlnm.Print_Area" localSheetId="0">'T1'!$A$1:$J$55</definedName>
    <definedName name="_xlnm.Print_Titles" localSheetId="0">'T1'!$1:$4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J30" i="1"/>
  <c r="I30" i="1"/>
  <c r="I31" i="1"/>
  <c r="I32" i="1"/>
  <c r="J31" i="1"/>
  <c r="J32" i="1"/>
  <c r="J29" i="1"/>
  <c r="I25" i="1"/>
</calcChain>
</file>

<file path=xl/sharedStrings.xml><?xml version="1.0" encoding="utf-8"?>
<sst xmlns="http://schemas.openxmlformats.org/spreadsheetml/2006/main" count="102" uniqueCount="90">
  <si>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</si>
  <si>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</si>
  <si>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</si>
  <si>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</si>
  <si>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</si>
  <si>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</si>
  <si>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</si>
  <si>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</si>
  <si>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</si>
  <si>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</si>
  <si>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</si>
  <si>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</si>
  <si>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</si>
  <si>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</si>
  <si>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</si>
  <si>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</si>
  <si>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</si>
  <si>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</si>
  <si>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</si>
  <si>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</si>
  <si>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</si>
  <si>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</si>
  <si>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</si>
  <si>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</si>
  <si>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</si>
  <si>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</si>
  <si>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</si>
  <si>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</si>
  <si>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</si>
  <si>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</si>
  <si>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</si>
  <si>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</si>
  <si>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</si>
  <si>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</si>
  <si>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</si>
  <si>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</si>
  <si>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</si>
  <si>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</si>
  <si>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</si>
  <si>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</si>
  <si>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</si>
  <si>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</si>
  <si>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</si>
  <si>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</si>
  <si>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</si>
  <si>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</si>
  <si>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</si>
  <si>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</si>
  <si>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</si>
  <si>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Ser una institución de referencia por su alta calidad y excelencia en la administración del Sistema Nacional de Compras y Contrataciones Públicas, apoyando el desarrollo y la producción nacional, y promoviendo latransparenciaylaequidad.</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</si>
  <si>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</si>
  <si>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</si>
  <si>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</si>
  <si>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</si>
  <si>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</si>
  <si>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1.1.1</t>
  </si>
  <si>
    <t>Proveedores del Estado, entidades contratantes, MIPYME, mujeres y sectores productivos nacionales, veedores, ciudadanía en general.</t>
  </si>
  <si>
    <t>Incrementar el porcentaje global de uso del Sistema Nacional de Compras y Contrataciones Públicas de 85% en 2020 a 95% en 2022.</t>
  </si>
  <si>
    <t>6752-S  Usuarios del Sistema Nacional de Compras y Contrataciones Públicas con regulación y dictámenes jurídicos.</t>
  </si>
  <si>
    <t>6753-S  Instituciones públicas con seguimiento en el desempeño y cumplimiento del Sistema Nacional de Compras y Contrataciones Públicas</t>
  </si>
  <si>
    <t>6755-S MIPYMES certificadas incorporadas al registro de proveedores del Estado</t>
  </si>
  <si>
    <t>1 - Usuarios del Sistema Nacional de Compras y Contrataciones Públicas con regulación y dictámenes jurídicos</t>
  </si>
  <si>
    <t>Emitir las políticas, principios, normas, procedimientos y demás instrumentos normativos comunes para el adecuado funcionamiento del Sistema Nacional de Compras y Contrataciones Públicas, de acuerdo a lo establecido en el marco legal que la rige, y los dictamines sobre solución jurídica de las reclamaciones de procedimientos de contratación para dar respuesta a las solicitudes de reclamos e investigaciones de los actores del Sistema Nacional de Contrataciones Públicas.</t>
  </si>
  <si>
    <t>06-Instituciones públicas con seguimiento en el desempeño y cumplimiento del Sistema Nacional de Compras y Contrataciones Públicas</t>
  </si>
  <si>
    <t>Registrar las MIPYME certificadas por el Ministerio de Industria, Comercio y MIPYME en el Registro de Proveedores del Estado (RPE).</t>
  </si>
  <si>
    <t>08-MIPyMEs certificadas incorporadas al registro de proveedores del Estado</t>
  </si>
  <si>
    <t>I -Información Institucional</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</si>
  <si>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participación y el acceso de los diversos sectores productivos nacionales y de la sociedad, en general, al Sistema Nacional de Compras y Contrataciones Públicas.</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</si>
  <si>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</si>
  <si>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</si>
  <si>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</si>
  <si>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r>
      <rPr>
        <b/>
        <i/>
        <sz val="11"/>
        <rFont val="Calibri"/>
        <family val="2"/>
        <scheme val="minor"/>
      </rPr>
      <t>1. Físicas:</t>
    </r>
    <r>
      <rPr>
        <i/>
        <sz val="11"/>
        <rFont val="Calibri"/>
        <family val="2"/>
        <scheme val="minor"/>
      </rPr>
      <t xml:space="preserve"> La desviación física de un 148.48% por encima de lo programado se debió a la alta demanda del servicio de solución de reclamos, impugnaciones y controversias que ocurrió durante el periodo considerado. Igualmente, influyó que en la proyección se dio peso a los dictámenes sobre solución jurídicas de las reclamaciones emitidos vía resolución, únicamente, aunque también se emiten vía comunicación y correo electrónico.
</t>
    </r>
    <r>
      <rPr>
        <b/>
        <i/>
        <sz val="11"/>
        <rFont val="Calibri"/>
        <family val="2"/>
        <scheme val="minor"/>
      </rPr>
      <t>2. Financieras:</t>
    </r>
    <r>
      <rPr>
        <i/>
        <sz val="11"/>
        <rFont val="Calibri"/>
        <family val="2"/>
        <scheme val="minor"/>
      </rPr>
      <t xml:space="preserve">  La ejecución financiera de 5.38% por debajo de lo proyectado estuvo impactada por la salida de dos colaboradores de las áreas que apoyan esta producción.</t>
    </r>
  </si>
  <si>
    <r>
      <rPr>
        <b/>
        <i/>
        <sz val="11"/>
        <rFont val="Calibri"/>
        <family val="2"/>
        <scheme val="minor"/>
      </rPr>
      <t>1. Físicos:</t>
    </r>
    <r>
      <rPr>
        <i/>
        <sz val="11"/>
        <rFont val="Calibri"/>
        <family val="2"/>
        <scheme val="minor"/>
      </rPr>
      <t xml:space="preserve"> No existe desvío físico significativo.
</t>
    </r>
    <r>
      <rPr>
        <b/>
        <i/>
        <sz val="11"/>
        <rFont val="Calibri"/>
        <family val="2"/>
        <scheme val="minor"/>
      </rPr>
      <t>2. Financieros:</t>
    </r>
    <r>
      <rPr>
        <i/>
        <sz val="11"/>
        <rFont val="Calibri"/>
        <family val="2"/>
        <scheme val="minor"/>
      </rPr>
      <t xml:space="preserve"> Respecto del desvío financiero del 15.61% por debajo de lo estimado se debió a un proceso de compras tecnológico que quedó desierto en el primer lanzamiento y se relanzó, se devengará en el segundo trimestre y a un monto de adjudicación por debajo de la estimación original. La renovación de licencias tecnológicas que se habían contemplado adquirir para el primer trimestre, se renovarán en los siguientes periodos. Y la renovación de la licencia de adobe se adjudicó a un monto menor del que se había estimado.</t>
    </r>
  </si>
  <si>
    <t>7778-S  Gobierno Locales incorporan el uso del Portal Transaccional para la gestión de las compras y contrataciones</t>
  </si>
  <si>
    <t>Gobiernos locales con Portal Transaccional implementado para la gestión de las compras y contrataciones</t>
  </si>
  <si>
    <t>09-Gobierno Locales incorporan el uso del Portal Transaccional para la gestión de las compras y contrataciones</t>
  </si>
  <si>
    <t>Número de monitoreos a los procesos de compras y contrataciones públicas</t>
  </si>
  <si>
    <t>Resoluciones de normativas y dictámenes jurídicos emitidos sobre solución jurídica de las reclamaciones</t>
  </si>
  <si>
    <t>MIPYME certificadas incorporadas en el Registro de Proveedores del Estado</t>
  </si>
  <si>
    <t>Realizar los monitoreos y el seguimiento de los procesos de compras gestionados en el Portal Transaccional en función de lo establecido en la Ley No. 340-06, sus modificaciones, reglamentos y demás normativas que rigen el SNCCP.</t>
  </si>
  <si>
    <t>Implementar en las unidades de compras de los gobiernos locales el uso del Portal Transaccional para la gestión de las compras y contrataciones.</t>
  </si>
  <si>
    <r>
      <rPr>
        <b/>
        <i/>
        <sz val="11"/>
        <rFont val="Calibri"/>
        <family val="2"/>
        <scheme val="minor"/>
      </rPr>
      <t>1. Físicos:</t>
    </r>
    <r>
      <rPr>
        <i/>
        <sz val="11"/>
        <rFont val="Calibri"/>
        <family val="2"/>
        <scheme val="minor"/>
      </rPr>
      <t xml:space="preserve"> Sobre la producción física de este producto, se programó que para el primer trimestre se estarían incorporando 8 unidades de compra de Gobiernos Locales en el uso del Portal Transaccional del SNCCP, de manera que pueden usarlo como herramienta para gestionar sus compras. En ese sentido, se logró que 16 Gobiernos Locales fueran incorporados por vez primera, lo que representa un logro del 200%. 
</t>
    </r>
    <r>
      <rPr>
        <b/>
        <i/>
        <sz val="11"/>
        <rFont val="Calibri"/>
        <family val="2"/>
        <scheme val="minor"/>
      </rPr>
      <t xml:space="preserve">
2. Financieros:</t>
    </r>
    <r>
      <rPr>
        <i/>
        <sz val="11"/>
        <rFont val="Calibri"/>
        <family val="2"/>
        <scheme val="minor"/>
      </rPr>
      <t xml:space="preserve"> Para el primer trimestre se programaron gastos ascendentes a RD$9,190,531.88, ejecutándose finalmente RD$9,277,204.43. Lo cual representa una ejecución financiera del 100.95%.</t>
    </r>
  </si>
  <si>
    <r>
      <rPr>
        <b/>
        <i/>
        <sz val="11"/>
        <rFont val="Calibri"/>
        <family val="2"/>
        <scheme val="minor"/>
      </rPr>
      <t>1. Física:</t>
    </r>
    <r>
      <rPr>
        <i/>
        <sz val="11"/>
        <rFont val="Calibri"/>
        <family val="2"/>
        <scheme val="minor"/>
      </rPr>
      <t xml:space="preserve"> La desviación física de un 100% por encima de lo proyectado durante el primer trimestre, que implicó una mayor incorporación de Gobiernos Locales en el Portal Transaccional o Sistema Electrónico de Contrataciones Públicas, es debido a factores de expansión y uso de los fondos destinados a obras comunitarias por mandato presidencial.
</t>
    </r>
    <r>
      <rPr>
        <b/>
        <i/>
        <sz val="11"/>
        <rFont val="Calibri"/>
        <family val="2"/>
        <scheme val="minor"/>
      </rPr>
      <t>2. Financiera:</t>
    </r>
    <r>
      <rPr>
        <i/>
        <sz val="11"/>
        <rFont val="Calibri"/>
        <family val="2"/>
        <scheme val="minor"/>
      </rPr>
      <t xml:space="preserve"> No existe un desvío financiero significativo. </t>
    </r>
  </si>
  <si>
    <t>No existe desvío significativo tanto físico, como financiero.</t>
  </si>
  <si>
    <r>
      <rPr>
        <b/>
        <sz val="10"/>
        <rFont val="Calibri"/>
        <family val="2"/>
      </rPr>
      <t>Nota:</t>
    </r>
    <r>
      <rPr>
        <sz val="10"/>
        <rFont val="Calibri"/>
        <family val="2"/>
      </rPr>
      <t xml:space="preserve"> Ninguna</t>
    </r>
  </si>
  <si>
    <r>
      <rPr>
        <b/>
        <i/>
        <sz val="11"/>
        <rFont val="Calibri"/>
        <family val="2"/>
        <scheme val="minor"/>
      </rPr>
      <t xml:space="preserve">1. Físicos: </t>
    </r>
    <r>
      <rPr>
        <i/>
        <sz val="11"/>
        <rFont val="Calibri"/>
        <family val="2"/>
        <scheme val="minor"/>
      </rPr>
      <t xml:space="preserve">Se esperaban, de manera estimada, para el primer trimestre unas 33 emisiones de resoluciones normativas (emitidas por la Dirección de Políticas, Normas y Procedimientos) y dictámenes jurídicos sobre solución jurídica de las reclamaciones (emitidas por el Dpto. de Reclamos, Impugnaciones y Controversias), de los cuales se lograron 82 en el primer trimestre, lo que representa el 248.48% de ejecución.
</t>
    </r>
    <r>
      <rPr>
        <b/>
        <i/>
        <sz val="11"/>
        <rFont val="Calibri"/>
        <family val="2"/>
        <scheme val="minor"/>
      </rPr>
      <t xml:space="preserve">2. Financieros: </t>
    </r>
    <r>
      <rPr>
        <i/>
        <sz val="11"/>
        <rFont val="Calibri"/>
        <family val="2"/>
        <scheme val="minor"/>
      </rPr>
      <t>Se programó para el primer trimestre una ejecución financiera de RD$9,051,350.32, ejecutándose RD$8,564,324.34, lo que representa el 94.62% respecto de lo se había estimado para dicho periodo.</t>
    </r>
  </si>
  <si>
    <r>
      <rPr>
        <b/>
        <i/>
        <sz val="11"/>
        <rFont val="Calibri"/>
        <family val="2"/>
        <scheme val="minor"/>
      </rPr>
      <t xml:space="preserve">1. Físicos: </t>
    </r>
    <r>
      <rPr>
        <i/>
        <sz val="11"/>
        <rFont val="Calibri"/>
        <family val="2"/>
        <scheme val="minor"/>
      </rPr>
      <t xml:space="preserve">En la programación física estimamos para el  primer trimestre la realización de aproximadamente 1,900 monitoreos a los procesos de compras y contrataciones públicas, de los cuales se lograron ejecutar 1,924, lo que representa una ejecución del 101.37%.          
</t>
    </r>
    <r>
      <rPr>
        <b/>
        <i/>
        <sz val="11"/>
        <rFont val="Calibri"/>
        <family val="2"/>
        <scheme val="minor"/>
      </rPr>
      <t>2. Financieros:</t>
    </r>
    <r>
      <rPr>
        <i/>
        <sz val="11"/>
        <rFont val="Calibri"/>
        <family val="2"/>
        <scheme val="minor"/>
      </rPr>
      <t xml:space="preserve"> Se esperaba una ejecución financiera máxima en el primer trimestre de RD$21,117,173.62, ejecutándose RD$17,819,927.04. Esto representa una ejecución financiera del 84.39% respecto de lo programado para el periodo.</t>
    </r>
  </si>
  <si>
    <t>Informe de Evaluación Trimestral de las Metas Físicas-Financieras Primer Trimestre 2023</t>
  </si>
  <si>
    <r>
      <rPr>
        <b/>
        <i/>
        <sz val="11"/>
        <rFont val="Calibri"/>
        <family val="2"/>
        <scheme val="minor"/>
      </rPr>
      <t>1. Físicos</t>
    </r>
    <r>
      <rPr>
        <i/>
        <sz val="11"/>
        <rFont val="Calibri"/>
        <family val="2"/>
        <scheme val="minor"/>
      </rPr>
      <t xml:space="preserve">: En la programación física se estimó para el primer trimestre del 2023 que unas 119 MiPymes certificadas que se registrarían como proveedoras del Estado. En dicho periodo se alcanzó el registro de 120 MiPymes certificadas como proveedoras del Estado, lo que implica una ejecución de 100.85%.
</t>
    </r>
    <r>
      <rPr>
        <b/>
        <i/>
        <sz val="11"/>
        <rFont val="Calibri"/>
        <family val="2"/>
        <scheme val="minor"/>
      </rPr>
      <t>2. Financieros:</t>
    </r>
    <r>
      <rPr>
        <i/>
        <sz val="11"/>
        <rFont val="Calibri"/>
        <family val="2"/>
        <scheme val="minor"/>
      </rPr>
      <t xml:space="preserve"> Se programó una ejecución financiera máxima en el primer trimestre de RD$3,593,616.51, ejecutándose RD$3,416,302.44, dicha ejecución representa el 95.07% respecto de lo programado en el periodo indicado.</t>
    </r>
  </si>
  <si>
    <t>Mejorar los indicadores para que abarquen de manera más amplia y global la ejecución de los trabajos realizados por las diferentes unidades operativas representadas.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</si>
</sst>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24" fillId="9" borderId="0" xfId="0" applyFont="1" applyFill="1" applyAlignment="1" applyProtection="1">
      <alignment vertical="center" wrapText="1"/>
      <protection locked="0"/>
    </xf>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43" xfId="0" applyFont="1" applyBorder="1" applyAlignment="1">
      <alignment vertical="center" wrapText="1"/>
    </xf>
    <xf numFmtId="0" fontId="9" fillId="0" borderId="48" xfId="0" applyFont="1" applyBorder="1" applyAlignment="1">
      <alignment vertical="center" wrapText="1"/>
    </xf>
    <xf numFmtId="0" fontId="16" fillId="0" borderId="47"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59"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9" fillId="0" borderId="48"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1" fontId="16" fillId="10" borderId="65" xfId="0" applyNumberFormat="1" applyFont="1" applyFill="1" applyBorder="1" applyAlignment="1" applyProtection="1">
      <alignment horizontal="center" vertical="center" wrapText="1" readingOrder="1"/>
      <protection locked="0"/>
    </xf>
    <xf numFmtId="165" fontId="16" fillId="10" borderId="65" xfId="0" applyNumberFormat="1" applyFont="1" applyFill="1" applyBorder="1" applyAlignment="1" applyProtection="1">
      <alignment horizontal="center" vertical="center" wrapText="1" readingOrder="1"/>
      <protection locked="0"/>
    </xf>
    <xf numFmtId="1" fontId="16" fillId="10" borderId="24"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0" fontId="9" fillId="9" borderId="59" xfId="0" applyFont="1" applyFill="1" applyBorder="1" applyAlignment="1" applyProtection="1">
      <alignment vertical="center" wrapText="1"/>
      <protection locked="0"/>
    </xf>
    <xf numFmtId="0" fontId="9" fillId="9" borderId="43" xfId="0" applyFont="1" applyFill="1" applyBorder="1" applyAlignment="1" applyProtection="1">
      <alignment vertical="center" wrapText="1"/>
      <protection locked="0"/>
    </xf>
    <xf numFmtId="0" fontId="9" fillId="9" borderId="61" xfId="0" applyFont="1" applyFill="1" applyBorder="1" applyAlignment="1" applyProtection="1">
      <alignment vertical="center" wrapText="1"/>
      <protection locked="0"/>
    </xf>
    <xf numFmtId="0" fontId="9" fillId="9" borderId="48"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9" xfId="0" applyFont="1" applyBorder="1" applyAlignment="1">
      <alignment vertical="center" wrapText="1"/>
    </xf>
    <xf numFmtId="0" fontId="2" fillId="0" borderId="39" xfId="0" applyFont="1" applyBorder="1" applyAlignment="1">
      <alignment wrapText="1"/>
    </xf>
    <xf numFmtId="0" fontId="11" fillId="0" borderId="0" xfId="0" applyFont="1" applyAlignment="1" applyProtection="1">
      <alignment wrapText="1"/>
      <protection locked="0"/>
    </xf>
    <xf numFmtId="0" fontId="0" fillId="0" borderId="39" xfId="0" applyBorder="1" applyAlignment="1">
      <alignment wrapText="1"/>
    </xf>
    <xf numFmtId="0" fontId="25" fillId="9" borderId="35" xfId="0" applyFont="1" applyFill="1" applyBorder="1" applyAlignment="1" applyProtection="1">
      <alignment horizontal="justify" vertical="center" wrapText="1"/>
      <protection locked="0"/>
    </xf>
    <xf numFmtId="0" fontId="25" fillId="9" borderId="58" xfId="0" applyFont="1" applyFill="1" applyBorder="1" applyAlignment="1" applyProtection="1">
      <alignment horizontal="justify" vertical="center" wrapText="1"/>
      <protection locked="0"/>
    </xf>
    <xf numFmtId="0" fontId="7" fillId="4" borderId="39"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40" xfId="0" applyFont="1" applyFill="1" applyBorder="1" applyAlignment="1">
      <alignment horizontal="left" vertical="center" wrapText="1"/>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8" fillId="5" borderId="39"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0" xfId="0" applyFont="1" applyFill="1" applyBorder="1" applyAlignment="1">
      <alignment horizontal="left" vertical="center" wrapText="1"/>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23" fillId="0" borderId="34"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21" fillId="9" borderId="33" xfId="0" applyFont="1" applyFill="1" applyBorder="1" applyAlignment="1" applyProtection="1">
      <alignment horizontal="left" vertical="center" wrapText="1"/>
      <protection locked="0"/>
    </xf>
    <xf numFmtId="0" fontId="21" fillId="9" borderId="56" xfId="0" applyFont="1" applyFill="1" applyBorder="1" applyAlignment="1" applyProtection="1">
      <alignment horizontal="left" vertical="center" wrapText="1"/>
      <protection locked="0"/>
    </xf>
    <xf numFmtId="0" fontId="25" fillId="9" borderId="24" xfId="0" applyFont="1" applyFill="1" applyBorder="1" applyAlignment="1" applyProtection="1">
      <alignment horizontal="justify" vertical="center" wrapText="1"/>
      <protection locked="0"/>
    </xf>
    <xf numFmtId="0" fontId="25" fillId="9" borderId="44" xfId="0" applyFont="1" applyFill="1" applyBorder="1" applyAlignment="1" applyProtection="1">
      <alignment horizontal="justify" vertical="center" wrapText="1"/>
      <protection locked="0"/>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9" borderId="24" xfId="0" applyFont="1" applyFill="1" applyBorder="1" applyAlignment="1" applyProtection="1">
      <alignment horizontal="left" vertical="center" wrapText="1"/>
      <protection locked="0"/>
    </xf>
    <xf numFmtId="0" fontId="25" fillId="9" borderId="44" xfId="0" applyFont="1" applyFill="1" applyBorder="1" applyAlignment="1" applyProtection="1">
      <alignment horizontal="left" vertical="center" wrapText="1"/>
      <protection locked="0"/>
    </xf>
    <xf numFmtId="0" fontId="25" fillId="9" borderId="49" xfId="0" applyFont="1" applyFill="1" applyBorder="1" applyAlignment="1" applyProtection="1">
      <alignment horizontal="left" vertical="center" wrapText="1"/>
      <protection locked="0"/>
    </xf>
    <xf numFmtId="0" fontId="25" fillId="9" borderId="50"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25" fillId="9" borderId="49" xfId="0" applyFont="1" applyFill="1" applyBorder="1" applyAlignment="1" applyProtection="1">
      <alignment horizontal="justify" vertical="center" wrapText="1"/>
      <protection locked="0"/>
    </xf>
    <xf numFmtId="0" fontId="25" fillId="9" borderId="50" xfId="0" applyFont="1" applyFill="1" applyBorder="1" applyAlignment="1" applyProtection="1">
      <alignment horizontal="justify" vertical="center" wrapText="1"/>
      <protection locked="0"/>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23" fillId="9" borderId="32" xfId="0" applyFont="1" applyFill="1" applyBorder="1" applyAlignment="1" applyProtection="1">
      <alignment horizontal="left" vertical="center" wrapText="1"/>
      <protection locked="0"/>
    </xf>
    <xf numFmtId="0" fontId="23" fillId="9" borderId="60" xfId="0" applyFont="1" applyFill="1" applyBorder="1" applyAlignment="1" applyProtection="1">
      <alignment horizontal="left" vertical="center" wrapText="1"/>
      <protection locked="0"/>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25" fillId="9" borderId="31" xfId="0" applyFont="1" applyFill="1" applyBorder="1" applyAlignment="1" applyProtection="1">
      <alignment horizontal="justify" vertical="center" wrapText="1"/>
      <protection locked="0"/>
    </xf>
    <xf numFmtId="0" fontId="25" fillId="9" borderId="62" xfId="0" applyFont="1" applyFill="1" applyBorder="1" applyAlignment="1" applyProtection="1">
      <alignment horizontal="justify" vertical="center" wrapText="1"/>
      <protection locked="0"/>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1" fontId="16" fillId="9" borderId="24" xfId="0" applyNumberFormat="1" applyFont="1" applyFill="1" applyBorder="1" applyAlignment="1" applyProtection="1">
      <alignment horizontal="center" vertical="center" wrapText="1" readingOrder="1"/>
      <protection locked="0"/>
    </xf>
    <xf numFmtId="165" fontId="16" fillId="9" borderId="24" xfId="0" applyNumberFormat="1" applyFont="1" applyFill="1" applyBorder="1" applyAlignment="1" applyProtection="1">
      <alignment horizontal="center" vertical="center" wrapText="1" readingOrder="1"/>
      <protection locked="0"/>
    </xf>
    <xf numFmtId="1" fontId="16" fillId="9" borderId="65" xfId="0" applyNumberFormat="1" applyFont="1" applyFill="1" applyBorder="1" applyAlignment="1" applyProtection="1">
      <alignment horizontal="center" vertical="center" wrapText="1" readingOrder="1"/>
      <protection locked="0"/>
    </xf>
    <xf numFmtId="165" fontId="16" fillId="9" borderId="65" xfId="0" applyNumberFormat="1" applyFont="1" applyFill="1" applyBorder="1" applyAlignment="1" applyProtection="1">
      <alignment horizontal="center" vertical="center" wrapText="1" readingOrder="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142157</xdr:colOff>
      <xdr:row>0</xdr:row>
      <xdr:rowOff>157112</xdr:rowOff>
    </xdr:from>
    <xdr:ext cx="1242403" cy="62160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42157" y="157112"/>
          <a:ext cx="1242403" cy="62160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2"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5"/>
    <tableColumn id="3" xr3:uid="{00000000-0010-0000-0000-000003000000}" name="Física_x000a_(A)" dataDxfId="4"/>
    <tableColumn id="4" xr3:uid="{00000000-0010-0000-0000-000004000000}" name="Financiera_x000a_(B)" dataDxfId="3"/>
    <tableColumn id="9" xr3:uid="{00000000-0010-0000-0000-000009000000}" name="Física_x000a_(C)" dataDxfId="2"/>
    <tableColumn id="10" xr3:uid="{00000000-0010-0000-0000-00000A000000}" name="Financiera_x000a_(D)" dataDxfId="0"/>
    <tableColumn id="5" xr3:uid="{00000000-0010-0000-0000-000005000000}" name="Física _x000a_(E)" dataDxfId="1"/>
    <tableColumn id="6" xr3:uid="{00000000-0010-0000-0000-000006000000}" name="Financiera _x000a_ (F)" dataDxfId="8"/>
    <tableColumn id="7" xr3:uid="{00000000-0010-0000-0000-000007000000}" name="Física _x000a_(%)_x000a_ G=E/C" dataDxfId="7" dataCellStyle="Porcentaje">
      <calculatedColumnFormula>Tabla1[[#This Row],[Física 
(E)]]/Tabla1[[#This Row],[Física
(C)]]</calculatedColumnFormula>
    </tableColumn>
    <tableColumn id="8" xr3:uid="{00000000-0010-0000-0000-000008000000}" name="Financiero _x000a_(%) _x000a_H=F/D" dataDxfId="6">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tabSelected="1" view="pageBreakPreview" topLeftCell="A49" zoomScale="97" zoomScaleNormal="75" zoomScaleSheetLayoutView="97" workbookViewId="0">
      <selection activeCell="B1" sqref="B1:J1"/>
    </sheetView>
  </sheetViews>
  <sheetFormatPr baseColWidth="10" defaultColWidth="10.85546875" defaultRowHeight="15" x14ac:dyDescent="0.25"/>
  <cols>
    <col min="1" max="1" width="23" style="47" customWidth="1"/>
    <col min="2" max="2" width="19.5703125" style="47" customWidth="1"/>
    <col min="3" max="9" width="15.7109375" style="47" customWidth="1"/>
    <col min="10" max="10" width="17.7109375" style="47" customWidth="1"/>
    <col min="11" max="16384" width="10.85546875" style="44"/>
  </cols>
  <sheetData>
    <row r="1" spans="1:10" ht="21.75" thickBot="1" x14ac:dyDescent="0.3">
      <c r="A1" s="6"/>
      <c r="B1" s="74" t="s">
        <v>87</v>
      </c>
      <c r="C1" s="75"/>
      <c r="D1" s="75"/>
      <c r="E1" s="75"/>
      <c r="F1" s="75"/>
      <c r="G1" s="75"/>
      <c r="H1" s="75"/>
      <c r="I1" s="75"/>
      <c r="J1" s="76"/>
    </row>
    <row r="2" spans="1:10" ht="21.75" thickBot="1" x14ac:dyDescent="0.3">
      <c r="A2" s="7"/>
      <c r="B2" s="77" t="s">
        <v>0</v>
      </c>
      <c r="C2" s="78"/>
      <c r="D2" s="77" t="s">
        <v>1</v>
      </c>
      <c r="E2" s="78"/>
      <c r="F2" s="78"/>
      <c r="G2" s="78"/>
      <c r="H2" s="79"/>
      <c r="I2" s="1" t="s">
        <v>2</v>
      </c>
      <c r="J2" s="2" t="s">
        <v>3</v>
      </c>
    </row>
    <row r="3" spans="1:10" ht="21.75" thickBot="1" x14ac:dyDescent="0.3">
      <c r="A3" s="8"/>
      <c r="B3" s="80" t="s">
        <v>4</v>
      </c>
      <c r="C3" s="81"/>
      <c r="D3" s="80"/>
      <c r="E3" s="81"/>
      <c r="F3" s="81"/>
      <c r="G3" s="81"/>
      <c r="H3" s="82"/>
      <c r="I3" s="10"/>
      <c r="J3" s="11"/>
    </row>
    <row r="4" spans="1:10" x14ac:dyDescent="0.25">
      <c r="A4" s="83"/>
      <c r="B4" s="84"/>
      <c r="C4" s="84"/>
      <c r="D4" s="85"/>
      <c r="E4" s="85"/>
      <c r="F4" s="85"/>
      <c r="G4" s="85"/>
      <c r="H4" s="85"/>
      <c r="I4" s="84"/>
      <c r="J4" s="86"/>
    </row>
    <row r="5" spans="1:10" ht="3" customHeight="1" thickBot="1" x14ac:dyDescent="0.3">
      <c r="A5" s="71"/>
      <c r="B5" s="72"/>
      <c r="C5" s="72"/>
      <c r="D5" s="72"/>
      <c r="E5" s="72"/>
      <c r="F5" s="72"/>
      <c r="G5" s="72"/>
      <c r="H5" s="72"/>
      <c r="I5" s="72"/>
      <c r="J5" s="73"/>
    </row>
    <row r="6" spans="1:10" ht="15.75" x14ac:dyDescent="0.25">
      <c r="A6" s="58" t="s">
        <v>66</v>
      </c>
      <c r="B6" s="59"/>
      <c r="C6" s="59"/>
      <c r="D6" s="59"/>
      <c r="E6" s="59"/>
      <c r="F6" s="59"/>
      <c r="G6" s="59"/>
      <c r="H6" s="59"/>
      <c r="I6" s="59"/>
      <c r="J6" s="60"/>
    </row>
    <row r="7" spans="1:10" ht="15.75" x14ac:dyDescent="0.25">
      <c r="A7" s="61" t="s">
        <v>5</v>
      </c>
      <c r="B7" s="62"/>
      <c r="C7" s="62"/>
      <c r="D7" s="62"/>
      <c r="E7" s="62"/>
      <c r="F7" s="62"/>
      <c r="G7" s="62"/>
      <c r="H7" s="62"/>
      <c r="I7" s="62"/>
      <c r="J7" s="63"/>
    </row>
    <row r="8" spans="1:10" x14ac:dyDescent="0.25">
      <c r="A8" s="45" t="s">
        <v>6</v>
      </c>
      <c r="B8" s="87" t="s">
        <v>51</v>
      </c>
      <c r="C8" s="88"/>
      <c r="D8" s="88"/>
      <c r="E8" s="88"/>
      <c r="F8" s="88"/>
      <c r="G8" s="88"/>
      <c r="H8" s="88"/>
      <c r="I8" s="88"/>
      <c r="J8" s="89"/>
    </row>
    <row r="9" spans="1:10" ht="15" customHeight="1" x14ac:dyDescent="0.25">
      <c r="A9" s="46" t="s">
        <v>35</v>
      </c>
      <c r="B9" s="87" t="s">
        <v>52</v>
      </c>
      <c r="C9" s="88"/>
      <c r="D9" s="88"/>
      <c r="E9" s="88"/>
      <c r="F9" s="88"/>
      <c r="G9" s="88"/>
      <c r="H9" s="88"/>
      <c r="I9" s="88"/>
      <c r="J9" s="89"/>
    </row>
    <row r="10" spans="1:10" x14ac:dyDescent="0.25">
      <c r="A10" s="46" t="s">
        <v>36</v>
      </c>
      <c r="B10" s="87" t="s">
        <v>53</v>
      </c>
      <c r="C10" s="88"/>
      <c r="D10" s="88"/>
      <c r="E10" s="88"/>
      <c r="F10" s="88"/>
      <c r="G10" s="88"/>
      <c r="H10" s="88"/>
      <c r="I10" s="88"/>
      <c r="J10" s="89"/>
    </row>
    <row r="11" spans="1:10" ht="50.1" customHeight="1" x14ac:dyDescent="0.25">
      <c r="A11" s="45" t="s">
        <v>7</v>
      </c>
      <c r="B11" s="90" t="s">
        <v>50</v>
      </c>
      <c r="C11" s="90"/>
      <c r="D11" s="90"/>
      <c r="E11" s="90"/>
      <c r="F11" s="90"/>
      <c r="G11" s="90"/>
      <c r="H11" s="90"/>
      <c r="I11" s="90"/>
      <c r="J11" s="91"/>
    </row>
    <row r="12" spans="1:10" ht="37.9" customHeight="1" x14ac:dyDescent="0.25">
      <c r="A12" s="45" t="s">
        <v>8</v>
      </c>
      <c r="B12" s="90" t="s">
        <v>49</v>
      </c>
      <c r="C12" s="90"/>
      <c r="D12" s="90"/>
      <c r="E12" s="90"/>
      <c r="F12" s="90"/>
      <c r="G12" s="90"/>
      <c r="H12" s="90"/>
      <c r="I12" s="90"/>
      <c r="J12" s="91"/>
    </row>
    <row r="13" spans="1:10" ht="15.75" x14ac:dyDescent="0.25">
      <c r="A13" s="51" t="s">
        <v>9</v>
      </c>
      <c r="B13" s="52"/>
      <c r="C13" s="52"/>
      <c r="D13" s="52"/>
      <c r="E13" s="52"/>
      <c r="F13" s="52"/>
      <c r="G13" s="52"/>
      <c r="H13" s="52"/>
      <c r="I13" s="52"/>
      <c r="J13" s="53"/>
    </row>
    <row r="14" spans="1:10" ht="27.75" customHeight="1" x14ac:dyDescent="0.25">
      <c r="A14" s="45" t="s">
        <v>10</v>
      </c>
      <c r="B14" s="9">
        <v>1</v>
      </c>
      <c r="C14" s="119" t="s">
        <v>68</v>
      </c>
      <c r="D14" s="119"/>
      <c r="E14" s="119"/>
      <c r="F14" s="119"/>
      <c r="G14" s="119"/>
      <c r="H14" s="119"/>
      <c r="I14" s="119"/>
      <c r="J14" s="120"/>
    </row>
    <row r="15" spans="1:10" ht="26.25" customHeight="1" x14ac:dyDescent="0.25">
      <c r="A15" s="45" t="s">
        <v>11</v>
      </c>
      <c r="B15" s="9">
        <v>1.1000000000000001</v>
      </c>
      <c r="C15" s="119" t="s">
        <v>69</v>
      </c>
      <c r="D15" s="119"/>
      <c r="E15" s="119"/>
      <c r="F15" s="119"/>
      <c r="G15" s="119"/>
      <c r="H15" s="119"/>
      <c r="I15" s="119"/>
      <c r="J15" s="120"/>
    </row>
    <row r="16" spans="1:10" ht="25.35" customHeight="1" x14ac:dyDescent="0.25">
      <c r="A16" s="45" t="s">
        <v>12</v>
      </c>
      <c r="B16" s="3" t="s">
        <v>55</v>
      </c>
      <c r="C16" s="119" t="s">
        <v>70</v>
      </c>
      <c r="D16" s="119"/>
      <c r="E16" s="119"/>
      <c r="F16" s="119"/>
      <c r="G16" s="119"/>
      <c r="H16" s="119"/>
      <c r="I16" s="119"/>
      <c r="J16" s="120"/>
    </row>
    <row r="17" spans="1:10" ht="15.75" x14ac:dyDescent="0.25">
      <c r="A17" s="51" t="s">
        <v>13</v>
      </c>
      <c r="B17" s="52"/>
      <c r="C17" s="52"/>
      <c r="D17" s="52"/>
      <c r="E17" s="52"/>
      <c r="F17" s="52"/>
      <c r="G17" s="52"/>
      <c r="H17" s="52"/>
      <c r="I17" s="52"/>
      <c r="J17" s="53"/>
    </row>
    <row r="18" spans="1:10" ht="21" customHeight="1" x14ac:dyDescent="0.25">
      <c r="A18" s="17" t="s">
        <v>14</v>
      </c>
      <c r="B18" s="54" t="s">
        <v>54</v>
      </c>
      <c r="C18" s="54"/>
      <c r="D18" s="54"/>
      <c r="E18" s="54"/>
      <c r="F18" s="54"/>
      <c r="G18" s="54"/>
      <c r="H18" s="54"/>
      <c r="I18" s="54"/>
      <c r="J18" s="55"/>
    </row>
    <row r="19" spans="1:10" ht="72" customHeight="1" x14ac:dyDescent="0.25">
      <c r="A19" s="17" t="s">
        <v>15</v>
      </c>
      <c r="B19" s="56" t="s">
        <v>67</v>
      </c>
      <c r="C19" s="56"/>
      <c r="D19" s="56"/>
      <c r="E19" s="56"/>
      <c r="F19" s="56"/>
      <c r="G19" s="56"/>
      <c r="H19" s="56"/>
      <c r="I19" s="56"/>
      <c r="J19" s="57"/>
    </row>
    <row r="20" spans="1:10" ht="30.75" customHeight="1" x14ac:dyDescent="0.25">
      <c r="A20" s="17" t="s">
        <v>16</v>
      </c>
      <c r="B20" s="56" t="s">
        <v>56</v>
      </c>
      <c r="C20" s="56"/>
      <c r="D20" s="56"/>
      <c r="E20" s="56"/>
      <c r="F20" s="56"/>
      <c r="G20" s="56"/>
      <c r="H20" s="56"/>
      <c r="I20" s="56"/>
      <c r="J20" s="57"/>
    </row>
    <row r="21" spans="1:10" ht="25.5" customHeight="1" thickBot="1" x14ac:dyDescent="0.3">
      <c r="A21" s="18" t="s">
        <v>37</v>
      </c>
      <c r="B21" s="69" t="s">
        <v>57</v>
      </c>
      <c r="C21" s="69"/>
      <c r="D21" s="69"/>
      <c r="E21" s="69"/>
      <c r="F21" s="69"/>
      <c r="G21" s="69"/>
      <c r="H21" s="69"/>
      <c r="I21" s="69"/>
      <c r="J21" s="70"/>
    </row>
    <row r="22" spans="1:10" ht="15.75" x14ac:dyDescent="0.25">
      <c r="A22" s="58" t="s">
        <v>17</v>
      </c>
      <c r="B22" s="59"/>
      <c r="C22" s="59"/>
      <c r="D22" s="59"/>
      <c r="E22" s="59"/>
      <c r="F22" s="59"/>
      <c r="G22" s="59"/>
      <c r="H22" s="59"/>
      <c r="I22" s="59"/>
      <c r="J22" s="60"/>
    </row>
    <row r="23" spans="1:10" ht="15.75" x14ac:dyDescent="0.25">
      <c r="A23" s="61" t="s">
        <v>18</v>
      </c>
      <c r="B23" s="62"/>
      <c r="C23" s="62"/>
      <c r="D23" s="62"/>
      <c r="E23" s="62"/>
      <c r="F23" s="62"/>
      <c r="G23" s="62"/>
      <c r="H23" s="62"/>
      <c r="I23" s="62"/>
      <c r="J23" s="63"/>
    </row>
    <row r="24" spans="1:10" ht="15" customHeight="1" x14ac:dyDescent="0.25">
      <c r="A24" s="64" t="s">
        <v>19</v>
      </c>
      <c r="B24" s="65"/>
      <c r="C24" s="66" t="s">
        <v>20</v>
      </c>
      <c r="D24" s="68"/>
      <c r="E24" s="68"/>
      <c r="F24" s="68" t="s">
        <v>21</v>
      </c>
      <c r="G24" s="68"/>
      <c r="H24" s="65"/>
      <c r="I24" s="66" t="s">
        <v>22</v>
      </c>
      <c r="J24" s="67"/>
    </row>
    <row r="25" spans="1:10" x14ac:dyDescent="0.25">
      <c r="A25" s="123">
        <v>564624143</v>
      </c>
      <c r="B25" s="124"/>
      <c r="C25" s="128">
        <v>607578588.27999997</v>
      </c>
      <c r="D25" s="129"/>
      <c r="E25" s="130"/>
      <c r="F25" s="92">
        <v>91218129.519999996</v>
      </c>
      <c r="G25" s="93"/>
      <c r="H25" s="94"/>
      <c r="I25" s="125">
        <f>F25/C25</f>
        <v>0.15013387778892978</v>
      </c>
      <c r="J25" s="126"/>
    </row>
    <row r="26" spans="1:10" ht="15.75" x14ac:dyDescent="0.25">
      <c r="A26" s="61" t="s">
        <v>23</v>
      </c>
      <c r="B26" s="62"/>
      <c r="C26" s="62"/>
      <c r="D26" s="62"/>
      <c r="E26" s="62"/>
      <c r="F26" s="62"/>
      <c r="G26" s="62"/>
      <c r="H26" s="62"/>
      <c r="I26" s="62"/>
      <c r="J26" s="63"/>
    </row>
    <row r="27" spans="1:10" x14ac:dyDescent="0.25">
      <c r="A27" s="48"/>
      <c r="B27" s="44"/>
      <c r="C27" s="95" t="s">
        <v>48</v>
      </c>
      <c r="D27" s="96"/>
      <c r="E27" s="95" t="s">
        <v>46</v>
      </c>
      <c r="F27" s="96"/>
      <c r="G27" s="95" t="s">
        <v>47</v>
      </c>
      <c r="H27" s="95"/>
      <c r="I27" s="95" t="s">
        <v>24</v>
      </c>
      <c r="J27" s="127"/>
    </row>
    <row r="28" spans="1:10" ht="38.25" x14ac:dyDescent="0.25">
      <c r="A28" s="14" t="s">
        <v>25</v>
      </c>
      <c r="B28" s="4" t="s">
        <v>26</v>
      </c>
      <c r="C28" s="4" t="s">
        <v>38</v>
      </c>
      <c r="D28" s="4" t="s">
        <v>39</v>
      </c>
      <c r="E28" s="4" t="s">
        <v>40</v>
      </c>
      <c r="F28" s="4" t="s">
        <v>41</v>
      </c>
      <c r="G28" s="4" t="s">
        <v>42</v>
      </c>
      <c r="H28" s="4" t="s">
        <v>43</v>
      </c>
      <c r="I28" s="4" t="s">
        <v>44</v>
      </c>
      <c r="J28" s="15" t="s">
        <v>45</v>
      </c>
    </row>
    <row r="29" spans="1:10" ht="108" customHeight="1" x14ac:dyDescent="0.25">
      <c r="A29" s="19" t="s">
        <v>58</v>
      </c>
      <c r="B29" s="20" t="s">
        <v>77</v>
      </c>
      <c r="C29" s="42">
        <v>266</v>
      </c>
      <c r="D29" s="43">
        <v>52472818.140000001</v>
      </c>
      <c r="E29" s="42">
        <v>33</v>
      </c>
      <c r="F29" s="43">
        <v>9051350.3200000003</v>
      </c>
      <c r="G29" s="21">
        <v>82</v>
      </c>
      <c r="H29" s="12">
        <v>8564324.3399999999</v>
      </c>
      <c r="I29" s="5">
        <f>Tabla1[[#This Row],[Física 
(E)]]/Tabla1[[#This Row],[Física
(C)]]</f>
        <v>2.4848484848484849</v>
      </c>
      <c r="J29" s="16">
        <f>H29/F29</f>
        <v>0.94619300294632724</v>
      </c>
    </row>
    <row r="30" spans="1:10" ht="91.9" customHeight="1" x14ac:dyDescent="0.25">
      <c r="A30" s="19" t="s">
        <v>59</v>
      </c>
      <c r="B30" s="20" t="s">
        <v>76</v>
      </c>
      <c r="C30" s="42">
        <v>8300</v>
      </c>
      <c r="D30" s="43">
        <v>127445987.73</v>
      </c>
      <c r="E30" s="42">
        <v>1900</v>
      </c>
      <c r="F30" s="43">
        <v>21117173.620000001</v>
      </c>
      <c r="G30" s="21">
        <v>1926</v>
      </c>
      <c r="H30" s="12">
        <v>17819927.039999999</v>
      </c>
      <c r="I30" s="5">
        <f>Tabla1[[#This Row],[Física 
(E)]]/Tabla1[[#This Row],[Física
(C)]]</f>
        <v>1.0136842105263157</v>
      </c>
      <c r="J30" s="16">
        <f>H30/F30</f>
        <v>0.84385947478893708</v>
      </c>
    </row>
    <row r="31" spans="1:10" ht="76.349999999999994" customHeight="1" x14ac:dyDescent="0.25">
      <c r="A31" s="30" t="s">
        <v>73</v>
      </c>
      <c r="B31" s="31" t="s">
        <v>74</v>
      </c>
      <c r="C31" s="131">
        <v>58</v>
      </c>
      <c r="D31" s="132">
        <v>53102070.75</v>
      </c>
      <c r="E31" s="131">
        <v>8</v>
      </c>
      <c r="F31" s="132">
        <v>9190531.8800000008</v>
      </c>
      <c r="G31" s="36">
        <v>16</v>
      </c>
      <c r="H31" s="37">
        <v>9277204.4299999997</v>
      </c>
      <c r="I31" s="5">
        <f>Tabla1[[#This Row],[Física 
(E)]]/Tabla1[[#This Row],[Física
(C)]]</f>
        <v>2</v>
      </c>
      <c r="J31" s="16">
        <f t="shared" ref="J31:J32" si="0">H31/F31</f>
        <v>1.0094306348241511</v>
      </c>
    </row>
    <row r="32" spans="1:10" ht="108.75" customHeight="1" thickBot="1" x14ac:dyDescent="0.3">
      <c r="A32" s="32" t="s">
        <v>60</v>
      </c>
      <c r="B32" s="33" t="s">
        <v>78</v>
      </c>
      <c r="C32" s="133">
        <v>532</v>
      </c>
      <c r="D32" s="134">
        <v>24450488.02</v>
      </c>
      <c r="E32" s="133">
        <v>119</v>
      </c>
      <c r="F32" s="134">
        <v>3593616.51</v>
      </c>
      <c r="G32" s="34">
        <v>120</v>
      </c>
      <c r="H32" s="35">
        <v>3416302.44</v>
      </c>
      <c r="I32" s="5">
        <f>Tabla1[[#This Row],[Física 
(E)]]/Tabla1[[#This Row],[Física
(C)]]</f>
        <v>1.0084033613445378</v>
      </c>
      <c r="J32" s="16">
        <f t="shared" si="0"/>
        <v>0.95065859990720047</v>
      </c>
    </row>
    <row r="33" spans="1:11" ht="15.75" x14ac:dyDescent="0.25">
      <c r="A33" s="58" t="s">
        <v>27</v>
      </c>
      <c r="B33" s="59"/>
      <c r="C33" s="59"/>
      <c r="D33" s="59"/>
      <c r="E33" s="59"/>
      <c r="F33" s="59"/>
      <c r="G33" s="59"/>
      <c r="H33" s="59"/>
      <c r="I33" s="59"/>
      <c r="J33" s="60"/>
    </row>
    <row r="34" spans="1:11" ht="16.5" thickBot="1" x14ac:dyDescent="0.3">
      <c r="A34" s="61" t="s">
        <v>28</v>
      </c>
      <c r="B34" s="62"/>
      <c r="C34" s="62"/>
      <c r="D34" s="62"/>
      <c r="E34" s="62"/>
      <c r="F34" s="62"/>
      <c r="G34" s="62"/>
      <c r="H34" s="62"/>
      <c r="I34" s="62"/>
      <c r="J34" s="63"/>
    </row>
    <row r="35" spans="1:11" ht="20.65" customHeight="1" x14ac:dyDescent="0.25">
      <c r="A35" s="24" t="s">
        <v>29</v>
      </c>
      <c r="B35" s="97" t="s">
        <v>61</v>
      </c>
      <c r="C35" s="97"/>
      <c r="D35" s="97"/>
      <c r="E35" s="97"/>
      <c r="F35" s="97"/>
      <c r="G35" s="97"/>
      <c r="H35" s="97"/>
      <c r="I35" s="97"/>
      <c r="J35" s="98"/>
    </row>
    <row r="36" spans="1:11" ht="51.4" customHeight="1" x14ac:dyDescent="0.25">
      <c r="A36" s="25" t="s">
        <v>30</v>
      </c>
      <c r="B36" s="99" t="s">
        <v>62</v>
      </c>
      <c r="C36" s="99"/>
      <c r="D36" s="99"/>
      <c r="E36" s="99"/>
      <c r="F36" s="99"/>
      <c r="G36" s="99"/>
      <c r="H36" s="99"/>
      <c r="I36" s="99"/>
      <c r="J36" s="100"/>
    </row>
    <row r="37" spans="1:11" ht="103.5" customHeight="1" x14ac:dyDescent="0.25">
      <c r="A37" s="25" t="s">
        <v>31</v>
      </c>
      <c r="B37" s="101" t="s">
        <v>85</v>
      </c>
      <c r="C37" s="101"/>
      <c r="D37" s="101"/>
      <c r="E37" s="101"/>
      <c r="F37" s="101"/>
      <c r="G37" s="101"/>
      <c r="H37" s="101"/>
      <c r="I37" s="101"/>
      <c r="J37" s="102"/>
    </row>
    <row r="38" spans="1:11" ht="95.25" customHeight="1" thickBot="1" x14ac:dyDescent="0.3">
      <c r="A38" s="26" t="s">
        <v>32</v>
      </c>
      <c r="B38" s="49" t="s">
        <v>71</v>
      </c>
      <c r="C38" s="49"/>
      <c r="D38" s="49"/>
      <c r="E38" s="49"/>
      <c r="F38" s="49"/>
      <c r="G38" s="49"/>
      <c r="H38" s="49"/>
      <c r="I38" s="49"/>
      <c r="J38" s="50"/>
    </row>
    <row r="39" spans="1:11" ht="27.4" customHeight="1" x14ac:dyDescent="0.25">
      <c r="A39" s="38" t="s">
        <v>29</v>
      </c>
      <c r="B39" s="117" t="s">
        <v>63</v>
      </c>
      <c r="C39" s="117"/>
      <c r="D39" s="117"/>
      <c r="E39" s="117"/>
      <c r="F39" s="117"/>
      <c r="G39" s="117"/>
      <c r="H39" s="117"/>
      <c r="I39" s="117"/>
      <c r="J39" s="118"/>
    </row>
    <row r="40" spans="1:11" ht="31.9" customHeight="1" x14ac:dyDescent="0.25">
      <c r="A40" s="39" t="s">
        <v>30</v>
      </c>
      <c r="B40" s="56" t="s">
        <v>79</v>
      </c>
      <c r="C40" s="56"/>
      <c r="D40" s="56"/>
      <c r="E40" s="56"/>
      <c r="F40" s="56"/>
      <c r="G40" s="56"/>
      <c r="H40" s="56"/>
      <c r="I40" s="56"/>
      <c r="J40" s="57"/>
    </row>
    <row r="41" spans="1:11" ht="80.25" customHeight="1" x14ac:dyDescent="0.25">
      <c r="A41" s="39" t="s">
        <v>31</v>
      </c>
      <c r="B41" s="101" t="s">
        <v>86</v>
      </c>
      <c r="C41" s="101"/>
      <c r="D41" s="101"/>
      <c r="E41" s="101"/>
      <c r="F41" s="101"/>
      <c r="G41" s="101"/>
      <c r="H41" s="101"/>
      <c r="I41" s="101"/>
      <c r="J41" s="102"/>
    </row>
    <row r="42" spans="1:11" ht="92.25" customHeight="1" thickBot="1" x14ac:dyDescent="0.3">
      <c r="A42" s="40" t="s">
        <v>32</v>
      </c>
      <c r="B42" s="121" t="s">
        <v>72</v>
      </c>
      <c r="C42" s="121"/>
      <c r="D42" s="121"/>
      <c r="E42" s="121"/>
      <c r="F42" s="121"/>
      <c r="G42" s="121"/>
      <c r="H42" s="121"/>
      <c r="I42" s="121"/>
      <c r="J42" s="122"/>
      <c r="K42" s="13"/>
    </row>
    <row r="43" spans="1:11" ht="33" customHeight="1" x14ac:dyDescent="0.25">
      <c r="A43" s="38" t="s">
        <v>29</v>
      </c>
      <c r="B43" s="117" t="s">
        <v>75</v>
      </c>
      <c r="C43" s="117"/>
      <c r="D43" s="117"/>
      <c r="E43" s="117"/>
      <c r="F43" s="117"/>
      <c r="G43" s="117"/>
      <c r="H43" s="117"/>
      <c r="I43" s="117"/>
      <c r="J43" s="118"/>
    </row>
    <row r="44" spans="1:11" ht="31.15" customHeight="1" x14ac:dyDescent="0.25">
      <c r="A44" s="39" t="s">
        <v>30</v>
      </c>
      <c r="B44" s="56" t="s">
        <v>80</v>
      </c>
      <c r="C44" s="56"/>
      <c r="D44" s="56"/>
      <c r="E44" s="56"/>
      <c r="F44" s="56"/>
      <c r="G44" s="56"/>
      <c r="H44" s="56"/>
      <c r="I44" s="56"/>
      <c r="J44" s="57"/>
    </row>
    <row r="45" spans="1:11" ht="97.5" customHeight="1" x14ac:dyDescent="0.25">
      <c r="A45" s="39" t="s">
        <v>31</v>
      </c>
      <c r="B45" s="101" t="s">
        <v>81</v>
      </c>
      <c r="C45" s="101"/>
      <c r="D45" s="101"/>
      <c r="E45" s="101"/>
      <c r="F45" s="101"/>
      <c r="G45" s="101"/>
      <c r="H45" s="101"/>
      <c r="I45" s="101"/>
      <c r="J45" s="102"/>
    </row>
    <row r="46" spans="1:11" ht="66" customHeight="1" thickBot="1" x14ac:dyDescent="0.3">
      <c r="A46" s="41" t="s">
        <v>32</v>
      </c>
      <c r="B46" s="113" t="s">
        <v>82</v>
      </c>
      <c r="C46" s="113"/>
      <c r="D46" s="113"/>
      <c r="E46" s="113"/>
      <c r="F46" s="113"/>
      <c r="G46" s="113"/>
      <c r="H46" s="113"/>
      <c r="I46" s="113"/>
      <c r="J46" s="114"/>
    </row>
    <row r="47" spans="1:11" ht="31.15" customHeight="1" x14ac:dyDescent="0.25">
      <c r="A47" s="27" t="s">
        <v>29</v>
      </c>
      <c r="B47" s="117" t="s">
        <v>65</v>
      </c>
      <c r="C47" s="117"/>
      <c r="D47" s="117"/>
      <c r="E47" s="117"/>
      <c r="F47" s="117"/>
      <c r="G47" s="117"/>
      <c r="H47" s="117"/>
      <c r="I47" s="117"/>
      <c r="J47" s="118"/>
    </row>
    <row r="48" spans="1:11" ht="30.4" customHeight="1" x14ac:dyDescent="0.25">
      <c r="A48" s="28" t="s">
        <v>30</v>
      </c>
      <c r="B48" s="56" t="s">
        <v>64</v>
      </c>
      <c r="C48" s="56"/>
      <c r="D48" s="56"/>
      <c r="E48" s="56"/>
      <c r="F48" s="56"/>
      <c r="G48" s="56"/>
      <c r="H48" s="56"/>
      <c r="I48" s="56"/>
      <c r="J48" s="57"/>
    </row>
    <row r="49" spans="1:10" ht="82.5" customHeight="1" x14ac:dyDescent="0.25">
      <c r="A49" s="28" t="s">
        <v>31</v>
      </c>
      <c r="B49" s="108" t="s">
        <v>88</v>
      </c>
      <c r="C49" s="108"/>
      <c r="D49" s="108"/>
      <c r="E49" s="108"/>
      <c r="F49" s="108"/>
      <c r="G49" s="108"/>
      <c r="H49" s="108"/>
      <c r="I49" s="108"/>
      <c r="J49" s="109"/>
    </row>
    <row r="50" spans="1:10" ht="33" customHeight="1" thickBot="1" x14ac:dyDescent="0.3">
      <c r="A50" s="29" t="s">
        <v>32</v>
      </c>
      <c r="B50" s="110" t="s">
        <v>83</v>
      </c>
      <c r="C50" s="110"/>
      <c r="D50" s="110"/>
      <c r="E50" s="110"/>
      <c r="F50" s="110"/>
      <c r="G50" s="110"/>
      <c r="H50" s="110"/>
      <c r="I50" s="110"/>
      <c r="J50" s="111"/>
    </row>
    <row r="51" spans="1:10" ht="27.75" customHeight="1" x14ac:dyDescent="0.25">
      <c r="A51" s="22"/>
      <c r="B51" s="23"/>
      <c r="C51" s="23"/>
      <c r="D51" s="23"/>
      <c r="E51" s="23"/>
      <c r="F51" s="23"/>
      <c r="G51" s="23"/>
      <c r="H51" s="23"/>
      <c r="I51" s="23"/>
      <c r="J51" s="23"/>
    </row>
    <row r="52" spans="1:10" ht="30.75" customHeight="1" x14ac:dyDescent="0.25">
      <c r="A52" s="115" t="s">
        <v>33</v>
      </c>
      <c r="B52" s="52"/>
      <c r="C52" s="52"/>
      <c r="D52" s="52"/>
      <c r="E52" s="52"/>
      <c r="F52" s="52"/>
      <c r="G52" s="52"/>
      <c r="H52" s="52"/>
      <c r="I52" s="52"/>
      <c r="J52" s="116"/>
    </row>
    <row r="53" spans="1:10" ht="15.75" x14ac:dyDescent="0.25">
      <c r="A53" s="103" t="s">
        <v>34</v>
      </c>
      <c r="B53" s="62"/>
      <c r="C53" s="62"/>
      <c r="D53" s="62"/>
      <c r="E53" s="62"/>
      <c r="F53" s="62"/>
      <c r="G53" s="62"/>
      <c r="H53" s="62"/>
      <c r="I53" s="62"/>
      <c r="J53" s="104"/>
    </row>
    <row r="54" spans="1:10" ht="24" customHeight="1" x14ac:dyDescent="0.25">
      <c r="A54" s="105" t="s">
        <v>89</v>
      </c>
      <c r="B54" s="106"/>
      <c r="C54" s="106"/>
      <c r="D54" s="106"/>
      <c r="E54" s="106"/>
      <c r="F54" s="106"/>
      <c r="G54" s="106"/>
      <c r="H54" s="106"/>
      <c r="I54" s="106"/>
      <c r="J54" s="107"/>
    </row>
    <row r="55" spans="1:10" ht="36" customHeight="1" x14ac:dyDescent="0.25">
      <c r="A55" s="112" t="s">
        <v>84</v>
      </c>
      <c r="B55" s="112"/>
      <c r="C55" s="112"/>
      <c r="D55" s="112"/>
      <c r="E55" s="112"/>
      <c r="F55" s="112"/>
      <c r="G55" s="112"/>
      <c r="H55" s="112"/>
      <c r="I55" s="112"/>
      <c r="J55" s="112"/>
    </row>
  </sheetData>
  <mergeCells count="60">
    <mergeCell ref="C15:J15"/>
    <mergeCell ref="C16:J16"/>
    <mergeCell ref="C14:J14"/>
    <mergeCell ref="B43:J43"/>
    <mergeCell ref="B44:J44"/>
    <mergeCell ref="B39:J39"/>
    <mergeCell ref="B40:J40"/>
    <mergeCell ref="B41:J41"/>
    <mergeCell ref="B42:J42"/>
    <mergeCell ref="A25:B25"/>
    <mergeCell ref="I25:J25"/>
    <mergeCell ref="A26:J26"/>
    <mergeCell ref="C27:D27"/>
    <mergeCell ref="G27:H27"/>
    <mergeCell ref="I27:J27"/>
    <mergeCell ref="C25:E25"/>
    <mergeCell ref="A55:J55"/>
    <mergeCell ref="B45:J45"/>
    <mergeCell ref="B46:J46"/>
    <mergeCell ref="A52:J52"/>
    <mergeCell ref="B47:J47"/>
    <mergeCell ref="B48:J48"/>
    <mergeCell ref="B35:J35"/>
    <mergeCell ref="B36:J36"/>
    <mergeCell ref="B37:J37"/>
    <mergeCell ref="A53:J53"/>
    <mergeCell ref="A54:J54"/>
    <mergeCell ref="B49:J49"/>
    <mergeCell ref="B50:J50"/>
    <mergeCell ref="B8:J8"/>
    <mergeCell ref="B11:J11"/>
    <mergeCell ref="B12:J12"/>
    <mergeCell ref="A13:J13"/>
    <mergeCell ref="B9:J9"/>
    <mergeCell ref="B10:J10"/>
    <mergeCell ref="A5:J5"/>
    <mergeCell ref="A6:J6"/>
    <mergeCell ref="A7:J7"/>
    <mergeCell ref="B1:J1"/>
    <mergeCell ref="B2:C2"/>
    <mergeCell ref="D2:H2"/>
    <mergeCell ref="B3:C3"/>
    <mergeCell ref="D3:H3"/>
    <mergeCell ref="A4:J4"/>
    <mergeCell ref="B38:J38"/>
    <mergeCell ref="A17:J17"/>
    <mergeCell ref="B18:J18"/>
    <mergeCell ref="B19:J19"/>
    <mergeCell ref="B20:J20"/>
    <mergeCell ref="A22:J22"/>
    <mergeCell ref="A23:J23"/>
    <mergeCell ref="A24:B24"/>
    <mergeCell ref="I24:J24"/>
    <mergeCell ref="C24:E24"/>
    <mergeCell ref="F24:H24"/>
    <mergeCell ref="B21:J21"/>
    <mergeCell ref="A33:J33"/>
    <mergeCell ref="A34:J34"/>
    <mergeCell ref="F25:H25"/>
    <mergeCell ref="E27:F27"/>
  </mergeCells>
  <phoneticPr fontId="22" type="noConversion"/>
  <dataValidations xWindow="680" yWindow="669" count="16">
    <dataValidation allowBlank="1" showInputMessage="1" showErrorMessage="1" prompt="Monto presupuestado para el producto" sqref="D28 F28 D29:F30 D32:F32" xr:uid="{00000000-0002-0000-0000-000000000000}"/>
    <dataValidation allowBlank="1" showInputMessage="1" showErrorMessage="1" prompt="Meta anual del indicador" sqref="E28 C28:C30 C32"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54:J54" xr:uid="{00000000-0002-0000-0000-000004000000}"/>
    <dataValidation allowBlank="1" showInputMessage="1" showErrorMessage="1" prompt="De existir desvío, explicar razones." sqref="B38:J38 B42:J42 B46:J46 B50:J51 K42" xr:uid="{00000000-0002-0000-0000-000005000000}"/>
    <dataValidation allowBlank="1" showInputMessage="1" showErrorMessage="1" prompt="1. Describir lo plasmado en el presupuesto_x000a_2. Describir lo alcanzado en términos financieros y de producción " sqref="B41:J41 B45:J45 B37:J37 B49:J49" xr:uid="{00000000-0002-0000-0000-000006000000}"/>
    <dataValidation allowBlank="1" showInputMessage="1" showErrorMessage="1" prompt="¿En qué consiste el producto? su objetivo" sqref="B40:J40 B36:J36 B44:J44 B48:J48" xr:uid="{00000000-0002-0000-0000-000007000000}"/>
    <dataValidation allowBlank="1" showInputMessage="1" showErrorMessage="1" prompt="Nombre del producto" sqref="B39:J39 B35:J35 B43:J43 B47:J47"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H32" xr:uid="{00000000-0002-0000-0000-00000C000000}"/>
    <dataValidation allowBlank="1" showInputMessage="1" showErrorMessage="1" prompt="Meta alcanzada en el trimestre" sqref="G28:G30 G32" xr:uid="{00000000-0002-0000-0000-00000D000000}"/>
    <dataValidation allowBlank="1" showInputMessage="1" showErrorMessage="1" prompt="Nombre del indicador" sqref="B28:B32" xr:uid="{00000000-0002-0000-0000-00000E000000}"/>
    <dataValidation allowBlank="1" showInputMessage="1" showErrorMessage="1" prompt="Nombre de cada producto" sqref="A28:A32" xr:uid="{00000000-0002-0000-0000-00000F000000}"/>
  </dataValidations>
  <pageMargins left="0.23622047244094491" right="0.23622047244094491" top="0.74803149606299213" bottom="0.74803149606299213" header="0.31496062992125984" footer="0.31496062992125984"/>
  <pageSetup scale="60" fitToHeight="0" orientation="portrait" r:id="rId1"/>
  <rowBreaks count="2" manualBreakCount="2">
    <brk id="36" max="9" man="1"/>
    <brk id="55" max="9"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T1</vt:lpstr>
      <vt:lpstr>'T1'!Área_de_impresión</vt:lpstr>
      <vt:lpstr>'T1'!Títulos_a_imprimir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Wandnerys Fuertes B.</cp:lastModifiedBy>
  <cp:lastPrinted>2023-04-18T16:47:12Z</cp:lastPrinted>
  <dcterms:created xsi:type="dcterms:W3CDTF">2021-03-22T15:50:10Z</dcterms:created>
  <dcterms:modified xsi:type="dcterms:W3CDTF">2023-04-18T17:54:55Z</dcterms:modified>
</cp:coreProperties>
</file>